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25" windowWidth="14805" windowHeight="7890"/>
  </bookViews>
  <sheets>
    <sheet name="1кв" sheetId="28" r:id="rId1"/>
  </sheets>
  <definedNames>
    <definedName name="_xlnm.Print_Area" localSheetId="0">'1кв'!$A$1:$E$56</definedName>
  </definedNames>
  <calcPr calcId="152511"/>
</workbook>
</file>

<file path=xl/calcChain.xml><?xml version="1.0" encoding="utf-8"?>
<calcChain xmlns="http://schemas.openxmlformats.org/spreadsheetml/2006/main">
  <c r="E36" i="28" l="1"/>
  <c r="E32" i="28"/>
  <c r="E33" i="28"/>
  <c r="E34" i="28"/>
  <c r="E31" i="28"/>
  <c r="D36" i="28"/>
  <c r="E23" i="28" l="1"/>
  <c r="E22" i="28"/>
  <c r="B55" i="28" s="1"/>
  <c r="B56" i="28" s="1"/>
</calcChain>
</file>

<file path=xl/sharedStrings.xml><?xml version="1.0" encoding="utf-8"?>
<sst xmlns="http://schemas.openxmlformats.org/spreadsheetml/2006/main" count="82" uniqueCount="63">
  <si>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</si>
  <si>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</si>
  <si>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</si>
  <si>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</si>
  <si>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</si>
  <si>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</si>
  <si>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</si>
  <si>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</si>
  <si>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</si>
  <si>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</si>
  <si>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</si>
  <si>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</si>
  <si>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</si>
  <si>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</si>
  <si>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</si>
  <si>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</si>
  <si>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</si>
  <si>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</si>
  <si>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</si>
  <si>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</si>
  <si>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</si>
  <si>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</si>
  <si>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</si>
  <si>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</si>
  <si>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Правды, д. 8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</si>
  <si>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Рубцовой Анны Владимировны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</si>
  <si>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№19 от 06.03.2015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</si>
  <si>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№20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</si>
  <si>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Правды</t>
    </r>
  </si>
  <si>
    <t>Стоимость материалов</t>
  </si>
  <si>
    <t>руб.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</si>
  <si>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Рубцовой А.В.</t>
    </r>
  </si>
  <si>
    <t>Информация для собственников:</t>
  </si>
  <si>
    <t xml:space="preserve">Итого остаток на конец квартала </t>
  </si>
  <si>
    <t>в т.ч. Оплачено</t>
  </si>
  <si>
    <t>Расходы по содержанию и тек. Ремонту</t>
  </si>
  <si>
    <t xml:space="preserve">Расходы по управлению МКД </t>
  </si>
  <si>
    <t>ИТОГО, руб.</t>
  </si>
  <si>
    <t>Остаток на начало квартала</t>
  </si>
  <si>
    <t>определена приложением № 9 к договору</t>
  </si>
  <si>
    <t xml:space="preserve">Услуги по содержанию многоквартирного дома </t>
  </si>
  <si>
    <t>Дератизация, дезинсекция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</si>
  <si>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</si>
  <si>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</si>
  <si>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</si>
  <si>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</si>
  <si>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</si>
  <si>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</si>
  <si>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</si>
  <si>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Общая площадь квартир - 4416,4 м2</t>
  </si>
  <si>
    <t>за 1 квартал 2025 года</t>
  </si>
  <si>
    <t>31.03.2025 г.</t>
  </si>
  <si>
    <t>Ремонт подьезда (смета)</t>
  </si>
  <si>
    <t xml:space="preserve">Замена кодового замка </t>
  </si>
  <si>
    <t>Обработка стен и потолков белизной (кв.49)</t>
  </si>
  <si>
    <t>Замена стояка ГВС (кв.49,52)</t>
  </si>
  <si>
    <t>Замена стояка ХВС, КНС (кв.52)</t>
  </si>
  <si>
    <t>январь</t>
  </si>
  <si>
    <t>февраль</t>
  </si>
  <si>
    <t>март</t>
  </si>
  <si>
    <t>ч/ч</t>
  </si>
  <si>
    <t xml:space="preserve">           2. Всего за период с "01" 01  2025 г. по "31" 03 2025 г. выполнено работ (оказано услуг) на общую сумму пятьсот двадцать тысяч пятьсот пятьдесят семь рублей 21 копейка.</t>
  </si>
  <si>
    <t>Начислено по квитанциям 413429,68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</si>
</sst>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/>
    <xf numFmtId="164" fontId="16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1" fillId="0" borderId="4" xfId="0" applyFont="1" applyBorder="1" applyAlignment="1">
      <alignment wrapText="1"/>
    </xf>
    <xf numFmtId="43" fontId="7" fillId="0" borderId="0" xfId="0" applyNumberFormat="1" applyFont="1"/>
    <xf numFmtId="43" fontId="7" fillId="0" borderId="0" xfId="1" applyFont="1"/>
    <xf numFmtId="43" fontId="4" fillId="0" borderId="0" xfId="1" applyFont="1"/>
    <xf numFmtId="0" fontId="12" fillId="0" borderId="0" xfId="0" applyFont="1"/>
    <xf numFmtId="43" fontId="4" fillId="0" borderId="0" xfId="0" applyNumberFormat="1" applyFont="1"/>
    <xf numFmtId="0" fontId="7" fillId="0" borderId="1" xfId="0" applyFont="1" applyBorder="1"/>
    <xf numFmtId="0" fontId="4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39" fontId="7" fillId="0" borderId="0" xfId="1" applyNumberFormat="1" applyFont="1"/>
    <xf numFmtId="0" fontId="5" fillId="0" borderId="0" xfId="0" applyFont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17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view="pageBreakPreview" topLeftCell="A44" zoomScaleSheetLayoutView="100" workbookViewId="0">
      <selection activeCell="B54" sqref="B5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.85546875" style="2" customWidth="1"/>
    <col min="4" max="4" width="14.5703125" style="2" customWidth="1"/>
    <col min="5" max="5" width="15.85546875" style="2" customWidth="1"/>
    <col min="6" max="6" width="9.140625" style="2"/>
    <col min="7" max="7" width="12.140625" style="2" bestFit="1" customWidth="1"/>
    <col min="8" max="8" width="17.28515625" style="2" customWidth="1"/>
    <col min="9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27.7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50</v>
      </c>
      <c r="B3" s="40"/>
      <c r="C3" s="40"/>
      <c r="D3" s="40"/>
      <c r="E3" s="40"/>
    </row>
    <row r="4" spans="1:5" s="1" customFormat="1" ht="15.75" customHeight="1" x14ac:dyDescent="0.25">
      <c r="A4" s="24" t="s">
        <v>13</v>
      </c>
      <c r="B4" s="4"/>
      <c r="C4" s="4"/>
      <c r="D4" s="27"/>
      <c r="E4" s="26" t="s">
        <v>51</v>
      </c>
    </row>
    <row r="5" spans="1:5" x14ac:dyDescent="0.25">
      <c r="A5" s="34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42" t="s">
        <v>24</v>
      </c>
      <c r="B7" s="42"/>
      <c r="C7" s="42"/>
      <c r="D7" s="42"/>
      <c r="E7" s="42"/>
    </row>
    <row r="8" spans="1:5" x14ac:dyDescent="0.25">
      <c r="A8" s="36" t="s">
        <v>1</v>
      </c>
      <c r="B8" s="36"/>
      <c r="C8" s="36"/>
      <c r="D8" s="36"/>
      <c r="E8" s="36"/>
    </row>
    <row r="9" spans="1:5" x14ac:dyDescent="0.25">
      <c r="A9" s="41" t="s">
        <v>25</v>
      </c>
      <c r="B9" s="41"/>
      <c r="C9" s="41"/>
      <c r="D9" s="41"/>
      <c r="E9" s="41"/>
    </row>
    <row r="10" spans="1:5" ht="25.9" customHeight="1" x14ac:dyDescent="0.25">
      <c r="A10" s="44" t="s">
        <v>14</v>
      </c>
      <c r="B10" s="45"/>
      <c r="C10" s="45"/>
      <c r="D10" s="45"/>
      <c r="E10" s="45"/>
    </row>
    <row r="11" spans="1:5" ht="30.75" customHeight="1" x14ac:dyDescent="0.25">
      <c r="A11" s="41" t="s">
        <v>26</v>
      </c>
      <c r="B11" s="41"/>
      <c r="C11" s="41"/>
      <c r="D11" s="41"/>
      <c r="E11" s="41"/>
    </row>
    <row r="12" spans="1:5" ht="16.5" customHeight="1" x14ac:dyDescent="0.25">
      <c r="A12" s="36" t="s">
        <v>15</v>
      </c>
      <c r="B12" s="46"/>
      <c r="C12" s="46"/>
      <c r="D12" s="46"/>
      <c r="E12" s="46"/>
    </row>
    <row r="13" spans="1:5" ht="16.5" customHeight="1" x14ac:dyDescent="0.25">
      <c r="A13" s="41" t="s">
        <v>22</v>
      </c>
      <c r="B13" s="41"/>
      <c r="C13" s="41"/>
      <c r="D13" s="41"/>
      <c r="E13" s="41"/>
    </row>
    <row r="14" spans="1:5" ht="17.25" customHeight="1" x14ac:dyDescent="0.25">
      <c r="A14" s="36" t="s">
        <v>2</v>
      </c>
      <c r="B14" s="46"/>
      <c r="C14" s="46"/>
      <c r="D14" s="46"/>
      <c r="E14" s="46"/>
    </row>
    <row r="15" spans="1:5" ht="17.25" customHeight="1" x14ac:dyDescent="0.25">
      <c r="A15" s="41" t="s">
        <v>46</v>
      </c>
      <c r="B15" s="41"/>
      <c r="C15" s="41"/>
      <c r="D15" s="41"/>
      <c r="E15" s="41"/>
    </row>
    <row r="16" spans="1:5" x14ac:dyDescent="0.25">
      <c r="A16" s="36" t="s">
        <v>16</v>
      </c>
      <c r="B16" s="46"/>
      <c r="C16" s="46"/>
      <c r="D16" s="46"/>
      <c r="E16" s="46"/>
    </row>
    <row r="17" spans="1:7" x14ac:dyDescent="0.25">
      <c r="A17" s="41" t="s">
        <v>17</v>
      </c>
      <c r="B17" s="41"/>
      <c r="C17" s="41"/>
      <c r="D17" s="41"/>
      <c r="E17" s="41"/>
    </row>
    <row r="18" spans="1:7" ht="60.75" customHeight="1" x14ac:dyDescent="0.25">
      <c r="A18" s="41" t="s">
        <v>27</v>
      </c>
      <c r="B18" s="41"/>
      <c r="C18" s="41"/>
      <c r="D18" s="41"/>
      <c r="E18" s="41"/>
    </row>
    <row r="19" spans="1:7" ht="31.5" customHeight="1" x14ac:dyDescent="0.25">
      <c r="A19" s="43" t="s">
        <v>28</v>
      </c>
      <c r="B19" s="43"/>
      <c r="C19" s="43"/>
      <c r="D19" s="43"/>
      <c r="E19" s="43"/>
    </row>
    <row r="20" spans="1:7" x14ac:dyDescent="0.25">
      <c r="A20" s="43"/>
      <c r="B20" s="43"/>
      <c r="C20" s="43"/>
      <c r="D20" s="43"/>
      <c r="E20" s="43"/>
      <c r="F20" s="2">
        <v>4416.3999999999996</v>
      </c>
      <c r="G20" s="2">
        <v>3</v>
      </c>
    </row>
    <row r="21" spans="1:7" ht="130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40</v>
      </c>
      <c r="B22" s="9" t="s">
        <v>39</v>
      </c>
      <c r="C22" s="3" t="s">
        <v>4</v>
      </c>
      <c r="D22" s="3">
        <v>18.309999999999999</v>
      </c>
      <c r="E22" s="8">
        <f>D22*F20*G20</f>
        <v>242592.85199999996</v>
      </c>
      <c r="G22" s="19"/>
    </row>
    <row r="23" spans="1:7" x14ac:dyDescent="0.25">
      <c r="A23" s="7" t="s">
        <v>36</v>
      </c>
      <c r="B23" s="9" t="s">
        <v>23</v>
      </c>
      <c r="C23" s="3" t="s">
        <v>4</v>
      </c>
      <c r="D23" s="3">
        <v>6.51</v>
      </c>
      <c r="E23" s="8">
        <f>D23*F20*3</f>
        <v>86252.291999999987</v>
      </c>
      <c r="G23" s="19"/>
    </row>
    <row r="24" spans="1:7" x14ac:dyDescent="0.25">
      <c r="A24" s="7" t="s">
        <v>41</v>
      </c>
      <c r="B24" s="9" t="s">
        <v>47</v>
      </c>
      <c r="C24" s="3" t="s">
        <v>30</v>
      </c>
      <c r="D24" s="3"/>
      <c r="E24" s="8">
        <v>0</v>
      </c>
      <c r="G24" s="19"/>
    </row>
    <row r="25" spans="1:7" x14ac:dyDescent="0.25">
      <c r="A25" s="7" t="s">
        <v>43</v>
      </c>
      <c r="B25" s="9" t="s">
        <v>47</v>
      </c>
      <c r="C25" s="3" t="s">
        <v>30</v>
      </c>
      <c r="D25" s="22"/>
      <c r="E25" s="8">
        <v>38506.22</v>
      </c>
      <c r="G25" s="19"/>
    </row>
    <row r="26" spans="1:7" x14ac:dyDescent="0.25">
      <c r="A26" s="7" t="s">
        <v>45</v>
      </c>
      <c r="B26" s="9" t="s">
        <v>47</v>
      </c>
      <c r="C26" s="3" t="s">
        <v>30</v>
      </c>
      <c r="D26" s="22"/>
      <c r="E26" s="8">
        <v>21293.54</v>
      </c>
      <c r="G26" s="19"/>
    </row>
    <row r="27" spans="1:7" x14ac:dyDescent="0.25">
      <c r="A27" s="7" t="s">
        <v>42</v>
      </c>
      <c r="B27" s="9" t="s">
        <v>47</v>
      </c>
      <c r="C27" s="3" t="s">
        <v>30</v>
      </c>
      <c r="D27" s="22"/>
      <c r="E27" s="8">
        <v>10234.93</v>
      </c>
      <c r="G27" s="19"/>
    </row>
    <row r="28" spans="1:7" x14ac:dyDescent="0.25">
      <c r="A28" s="7" t="s">
        <v>44</v>
      </c>
      <c r="B28" s="9" t="s">
        <v>47</v>
      </c>
      <c r="C28" s="3" t="s">
        <v>30</v>
      </c>
      <c r="D28" s="22"/>
      <c r="E28" s="8">
        <v>2350.42</v>
      </c>
      <c r="G28" s="19"/>
    </row>
    <row r="29" spans="1:7" x14ac:dyDescent="0.25">
      <c r="A29" s="7" t="s">
        <v>29</v>
      </c>
      <c r="B29" s="9" t="s">
        <v>47</v>
      </c>
      <c r="C29" s="3" t="s">
        <v>30</v>
      </c>
      <c r="D29" s="22"/>
      <c r="E29" s="8">
        <v>13853.47</v>
      </c>
      <c r="G29" s="19"/>
    </row>
    <row r="30" spans="1:7" x14ac:dyDescent="0.25">
      <c r="A30" s="28" t="s">
        <v>52</v>
      </c>
      <c r="B30" s="29" t="s">
        <v>57</v>
      </c>
      <c r="C30" s="3" t="s">
        <v>30</v>
      </c>
      <c r="D30" s="30"/>
      <c r="E30" s="8">
        <v>95126.93</v>
      </c>
      <c r="G30" s="19"/>
    </row>
    <row r="31" spans="1:7" x14ac:dyDescent="0.25">
      <c r="A31" s="28" t="s">
        <v>53</v>
      </c>
      <c r="B31" s="29" t="s">
        <v>57</v>
      </c>
      <c r="C31" s="3" t="s">
        <v>60</v>
      </c>
      <c r="D31" s="51">
        <v>3</v>
      </c>
      <c r="E31" s="8">
        <f>D31*333.76</f>
        <v>1001.28</v>
      </c>
      <c r="G31" s="19"/>
    </row>
    <row r="32" spans="1:7" ht="30" x14ac:dyDescent="0.25">
      <c r="A32" s="28" t="s">
        <v>54</v>
      </c>
      <c r="B32" s="29" t="s">
        <v>58</v>
      </c>
      <c r="C32" s="3" t="s">
        <v>60</v>
      </c>
      <c r="D32" s="52">
        <v>4</v>
      </c>
      <c r="E32" s="8">
        <f t="shared" ref="E32:E34" si="0">D32*333.76</f>
        <v>1335.04</v>
      </c>
      <c r="G32" s="19"/>
    </row>
    <row r="33" spans="1:8" x14ac:dyDescent="0.25">
      <c r="A33" s="28" t="s">
        <v>55</v>
      </c>
      <c r="B33" s="29" t="s">
        <v>58</v>
      </c>
      <c r="C33" s="3" t="s">
        <v>60</v>
      </c>
      <c r="D33" s="52">
        <v>8</v>
      </c>
      <c r="E33" s="8">
        <f t="shared" si="0"/>
        <v>2670.08</v>
      </c>
      <c r="G33" s="19"/>
    </row>
    <row r="34" spans="1:8" ht="16.5" customHeight="1" x14ac:dyDescent="0.25">
      <c r="A34" s="28" t="s">
        <v>56</v>
      </c>
      <c r="B34" s="29" t="s">
        <v>59</v>
      </c>
      <c r="C34" s="3" t="s">
        <v>60</v>
      </c>
      <c r="D34" s="52">
        <v>16</v>
      </c>
      <c r="E34" s="8">
        <f t="shared" si="0"/>
        <v>5340.16</v>
      </c>
      <c r="G34" s="19"/>
    </row>
    <row r="35" spans="1:8" x14ac:dyDescent="0.25">
      <c r="A35" s="14"/>
      <c r="B35" s="9"/>
      <c r="C35" s="3"/>
      <c r="D35" s="25"/>
      <c r="E35" s="8"/>
      <c r="G35" s="19"/>
    </row>
    <row r="36" spans="1:8" x14ac:dyDescent="0.25">
      <c r="A36" s="20" t="s">
        <v>37</v>
      </c>
      <c r="B36" s="10"/>
      <c r="C36" s="11"/>
      <c r="D36" s="11">
        <f>SUM(D30:D35)</f>
        <v>31</v>
      </c>
      <c r="E36" s="12">
        <f>SUM(E22:E35)</f>
        <v>520557.21399999986</v>
      </c>
    </row>
    <row r="37" spans="1:8" ht="14.45" customHeight="1" x14ac:dyDescent="0.25"/>
    <row r="38" spans="1:8" ht="31.5" customHeight="1" x14ac:dyDescent="0.25">
      <c r="A38" s="49" t="s">
        <v>61</v>
      </c>
      <c r="B38" s="49"/>
      <c r="C38" s="49"/>
      <c r="D38" s="49"/>
      <c r="E38" s="49"/>
    </row>
    <row r="39" spans="1:8" ht="33" customHeight="1" x14ac:dyDescent="0.25">
      <c r="A39" s="41" t="s">
        <v>21</v>
      </c>
      <c r="B39" s="41"/>
      <c r="C39" s="41"/>
      <c r="D39" s="41"/>
      <c r="E39" s="41"/>
      <c r="F39" s="13"/>
      <c r="G39" s="13"/>
      <c r="H39" s="15"/>
    </row>
    <row r="40" spans="1:8" ht="18" customHeight="1" x14ac:dyDescent="0.25">
      <c r="A40" s="41" t="s">
        <v>20</v>
      </c>
      <c r="B40" s="41"/>
      <c r="C40" s="41"/>
      <c r="D40" s="41"/>
      <c r="E40" s="41"/>
    </row>
    <row r="41" spans="1:8" x14ac:dyDescent="0.25">
      <c r="A41" s="41"/>
      <c r="B41" s="41"/>
      <c r="C41" s="41"/>
      <c r="D41" s="41"/>
      <c r="E41" s="41"/>
    </row>
    <row r="42" spans="1:8" x14ac:dyDescent="0.25">
      <c r="A42" s="50" t="s">
        <v>5</v>
      </c>
      <c r="B42" s="50"/>
      <c r="C42" s="50"/>
      <c r="D42" s="50"/>
      <c r="E42" s="50"/>
    </row>
    <row r="43" spans="1:8" x14ac:dyDescent="0.25">
      <c r="A43" s="41" t="s">
        <v>18</v>
      </c>
      <c r="B43" s="41"/>
      <c r="C43" s="41"/>
      <c r="D43" s="41"/>
      <c r="E43" s="41"/>
    </row>
    <row r="44" spans="1:8" x14ac:dyDescent="0.25">
      <c r="A44" s="47" t="s">
        <v>48</v>
      </c>
      <c r="B44" s="47"/>
      <c r="C44" s="47"/>
      <c r="D44" s="47"/>
      <c r="E44" s="5"/>
    </row>
    <row r="45" spans="1:8" x14ac:dyDescent="0.25">
      <c r="B45" s="48" t="s">
        <v>19</v>
      </c>
      <c r="C45" s="48"/>
      <c r="D45" s="48"/>
      <c r="E45" s="6" t="s">
        <v>6</v>
      </c>
    </row>
    <row r="46" spans="1:8" x14ac:dyDescent="0.25">
      <c r="A46" s="33"/>
      <c r="B46" s="33"/>
      <c r="C46" s="33"/>
      <c r="D46" s="33"/>
      <c r="E46" s="33"/>
    </row>
    <row r="47" spans="1:8" x14ac:dyDescent="0.25">
      <c r="A47" s="47" t="s">
        <v>31</v>
      </c>
      <c r="B47" s="47"/>
      <c r="C47" s="47"/>
      <c r="D47" s="47"/>
      <c r="E47" s="5"/>
    </row>
    <row r="48" spans="1:8" x14ac:dyDescent="0.25">
      <c r="B48" s="48" t="s">
        <v>19</v>
      </c>
      <c r="C48" s="48"/>
      <c r="D48" s="48"/>
      <c r="E48" s="6" t="s">
        <v>6</v>
      </c>
    </row>
    <row r="49" spans="1:5" x14ac:dyDescent="0.25">
      <c r="A49" s="32" t="s">
        <v>49</v>
      </c>
      <c r="B49" s="31"/>
      <c r="C49" s="31"/>
      <c r="D49" s="31"/>
      <c r="E49" s="6"/>
    </row>
    <row r="50" spans="1:5" x14ac:dyDescent="0.25">
      <c r="A50" s="13" t="s">
        <v>32</v>
      </c>
    </row>
    <row r="51" spans="1:5" x14ac:dyDescent="0.25">
      <c r="A51" s="2" t="s">
        <v>38</v>
      </c>
      <c r="B51" s="23">
        <v>33632.06</v>
      </c>
    </row>
    <row r="52" spans="1:5" x14ac:dyDescent="0.25">
      <c r="A52" s="2" t="s">
        <v>62</v>
      </c>
      <c r="B52" s="16"/>
    </row>
    <row r="53" spans="1:5" x14ac:dyDescent="0.25">
      <c r="A53" s="2" t="s">
        <v>34</v>
      </c>
      <c r="B53" s="17">
        <v>384008.26</v>
      </c>
    </row>
    <row r="54" spans="1:5" x14ac:dyDescent="0.25">
      <c r="B54" s="17"/>
    </row>
    <row r="55" spans="1:5" ht="30" x14ac:dyDescent="0.25">
      <c r="A55" s="35" t="s">
        <v>35</v>
      </c>
      <c r="B55" s="17">
        <f>E36</f>
        <v>520557.21399999986</v>
      </c>
    </row>
    <row r="56" spans="1:5" x14ac:dyDescent="0.25">
      <c r="A56" s="18" t="s">
        <v>33</v>
      </c>
      <c r="B56" s="23">
        <f>B51+B53+B54-B55</f>
        <v>-102916.89399999985</v>
      </c>
    </row>
    <row r="58" spans="1:5" x14ac:dyDescent="0.25">
      <c r="B58" s="2">
        <v>33632.06</v>
      </c>
    </row>
  </sheetData>
  <mergeCells count="28">
    <mergeCell ref="A44:D44"/>
    <mergeCell ref="B45:D45"/>
    <mergeCell ref="A47:D47"/>
    <mergeCell ref="B48:D48"/>
    <mergeCell ref="A38:E38"/>
    <mergeCell ref="A39:E39"/>
    <mergeCell ref="A40:E40"/>
    <mergeCell ref="A41:E41"/>
    <mergeCell ref="A42:E42"/>
    <mergeCell ref="A43:E43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5511811023622047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2025-04-29T11:47:56Z</dcterms:modified>
</cp:coreProperties>
</file>